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13 - 7.2. - ZCU - AV technika (II.) 001-2022 - PŘIPRAVIT\"/>
    </mc:Choice>
  </mc:AlternateContent>
  <xr:revisionPtr revIDLastSave="0" documentId="13_ncr:1_{A87DAE81-1359-49F0-939B-F1E1DA0A83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AVT!$B$1:$W$11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10" i="1" s="1"/>
  <c r="U7" i="1"/>
  <c r="Q7" i="1"/>
  <c r="R10" i="1" s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<sst xmlns="http://schemas.openxmlformats.org/spreadsheetml/2006/main" count="49" uniqueCount="46">
  <si>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</si>
  <si>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</si>
  <si>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</si>
  <si>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</si>
  <si>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</si>
  <si>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</si>
  <si>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</si>
  <si>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</si>
  <si>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</si>
  <si>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</si>
  <si>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</si>
  <si>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</si>
  <si>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</si>
  <si>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</si>
  <si>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</si>
  <si>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</si>
  <si>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</si>
  <si>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</si>
  <si>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</si>
  <si>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</si>
  <si>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</si>
  <si>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</si>
  <si>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</si>
  <si>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</si>
  <si>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</si>
  <si>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</si>
  <si>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ID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</si>
  <si>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</si>
  <si>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</si>
  <si>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</si>
  <si>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</si>
  <si>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</si>
  <si>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Příloha č. 2 Kupní smlouvy - technická specifikace
Audiovizuální technika (II.) 001 - 2022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</si>
  <si>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</si>
  <si>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</si>
  <si>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</si>
  <si>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Bezdrátová sluchátka</t>
  </si>
  <si>
    <t>Samostatná faktura</t>
  </si>
  <si>
    <t>Záruka na zboží min. 2 roky.</t>
  </si>
  <si>
    <t xml:space="preserve">Mgr. Jan Král,
Tel.: 37763 6123 </t>
  </si>
  <si>
    <t>Mgr. Jan Král,
Tel.: 37763 6123</t>
  </si>
  <si>
    <t>3225/22</t>
  </si>
  <si>
    <t>4214/0002/22</t>
  </si>
  <si>
    <t>Klatovská třída 1736/51,
301 00 Plzeň,
Fakulta pedagogická - Děkanát,
Středisko správy počítačové sítě,
místnost KL 221 nebo KL 206</t>
  </si>
  <si>
    <t>Náhlavní konstrukce, uzavřená a skládací.
Provedení na uši.
Podpora Bluetooth 5.0.
Zabudovaná tlačítka s funkcí přepínání skladeb, ovládání hlasitosti a přijímání hovorů.
Možnost připojení k PC pomocí 3,5 mm Jack - odnímatelný kabel, kabel součástí balení.
Zabudovaný všesměrový mikrofon.
Uváděná doba výdrže min. 30 h.
Frekvenční rozsah 20 - 20 000 Hz.
Citlivost 100 dB/mW.
Impedance 32 Ω.
Preferován tmavý design.
Hmotnost max. 230 g.</t>
  </si>
  <si>
    <t>Gogen HBTM 43B černá (HBTM 43 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</si>
</sst>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" fillId="0" borderId="0"/>
  </cellStyleXfs>
  <cellXfs count="7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4" xfId="0" applyNumberFormat="1" applyFont="1" applyFill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4" borderId="4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122548D9-E7B0-4380-BFAB-4400B667E29B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57"/>
  <sheetViews>
    <sheetView tabSelected="1" topLeftCell="I6" zoomScaleNormal="100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0.140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0.42578125" style="5" customWidth="1"/>
    <col min="13" max="13" width="28" style="5" customWidth="1"/>
    <col min="14" max="14" width="27" style="5" customWidth="1"/>
    <col min="15" max="15" width="43.7109375" style="1" customWidth="1"/>
    <col min="16" max="16" width="28" style="1" customWidth="1"/>
    <col min="17" max="17" width="19.7109375" style="1" hidden="1" customWidth="1"/>
    <col min="18" max="18" width="21.5703125" style="5" customWidth="1"/>
    <col min="19" max="19" width="23.28515625" style="5" customWidth="1"/>
    <col min="20" max="20" width="20.7109375" style="5" bestFit="1" customWidth="1"/>
    <col min="21" max="21" width="19.7109375" style="5" bestFit="1" customWidth="1"/>
    <col min="22" max="22" width="15.5703125" style="5" hidden="1" customWidth="1"/>
    <col min="23" max="23" width="40.5703125" style="4" customWidth="1"/>
    <col min="24" max="24" width="11.7109375" style="5" bestFit="1" customWidth="1"/>
    <col min="25" max="25" width="18.7109375" style="5" bestFit="1" customWidth="1"/>
    <col min="26" max="16384" width="9.140625" style="5"/>
  </cols>
  <sheetData>
    <row r="1" spans="1:25" ht="42.6" customHeight="1" x14ac:dyDescent="0.25">
      <c r="B1" s="66" t="s">
        <v>32</v>
      </c>
      <c r="C1" s="67"/>
      <c r="D1" s="67"/>
    </row>
    <row r="2" spans="1:25" ht="18.75" x14ac:dyDescent="0.25">
      <c r="C2" s="5"/>
      <c r="D2" s="12"/>
      <c r="E2" s="6"/>
      <c r="F2" s="7"/>
      <c r="G2" s="7"/>
      <c r="H2" s="7"/>
      <c r="I2" s="5"/>
      <c r="J2" s="8"/>
      <c r="O2" s="38"/>
      <c r="P2" s="7"/>
      <c r="Q2" s="7"/>
      <c r="R2" s="7"/>
      <c r="S2" s="7"/>
      <c r="U2" s="9"/>
      <c r="V2" s="10"/>
      <c r="W2" s="11"/>
      <c r="X2" s="10"/>
      <c r="Y2" s="10"/>
    </row>
    <row r="3" spans="1:25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39"/>
      <c r="N3" s="9"/>
      <c r="O3" s="37"/>
      <c r="P3" s="37"/>
      <c r="Q3" s="37"/>
      <c r="R3" s="37"/>
      <c r="S3" s="37"/>
      <c r="U3" s="9"/>
    </row>
    <row r="4" spans="1:25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9"/>
      <c r="O4" s="7"/>
      <c r="P4" s="7"/>
      <c r="Q4" s="7"/>
      <c r="R4" s="9"/>
      <c r="S4" s="9"/>
      <c r="U4" s="9"/>
    </row>
    <row r="5" spans="1:25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O5" s="7"/>
      <c r="P5" s="22"/>
      <c r="Q5" s="22"/>
      <c r="S5" s="21" t="s">
        <v>2</v>
      </c>
      <c r="W5" s="8"/>
    </row>
    <row r="6" spans="1:25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29</v>
      </c>
      <c r="I6" s="36" t="s">
        <v>17</v>
      </c>
      <c r="J6" s="36" t="s">
        <v>18</v>
      </c>
      <c r="K6" s="24" t="s">
        <v>31</v>
      </c>
      <c r="L6" s="36" t="s">
        <v>19</v>
      </c>
      <c r="M6" s="40" t="s">
        <v>20</v>
      </c>
      <c r="N6" s="40" t="s">
        <v>21</v>
      </c>
      <c r="O6" s="36" t="s">
        <v>22</v>
      </c>
      <c r="P6" s="24" t="s">
        <v>35</v>
      </c>
      <c r="Q6" s="36" t="s">
        <v>23</v>
      </c>
      <c r="R6" s="24" t="s">
        <v>6</v>
      </c>
      <c r="S6" s="25" t="s">
        <v>7</v>
      </c>
      <c r="T6" s="46" t="s">
        <v>8</v>
      </c>
      <c r="U6" s="46" t="s">
        <v>9</v>
      </c>
      <c r="V6" s="36" t="s">
        <v>24</v>
      </c>
      <c r="W6" s="36" t="s">
        <v>25</v>
      </c>
      <c r="X6" s="24" t="s">
        <v>26</v>
      </c>
      <c r="Y6" s="26" t="s">
        <v>10</v>
      </c>
    </row>
    <row r="7" spans="1:25" ht="225.75" customHeight="1" thickTop="1" thickBot="1" x14ac:dyDescent="0.3">
      <c r="A7" s="27"/>
      <c r="B7" s="47">
        <v>1</v>
      </c>
      <c r="C7" s="48" t="s">
        <v>36</v>
      </c>
      <c r="D7" s="49">
        <v>2</v>
      </c>
      <c r="E7" s="48" t="s">
        <v>27</v>
      </c>
      <c r="F7" s="50" t="s">
        <v>44</v>
      </c>
      <c r="G7" s="76" t="s">
        <v>45</v>
      </c>
      <c r="H7" s="51" t="s">
        <v>28</v>
      </c>
      <c r="I7" s="52" t="s">
        <v>37</v>
      </c>
      <c r="J7" s="53" t="s">
        <v>28</v>
      </c>
      <c r="K7" s="54"/>
      <c r="L7" s="52" t="s">
        <v>38</v>
      </c>
      <c r="M7" s="52" t="s">
        <v>39</v>
      </c>
      <c r="N7" s="52" t="s">
        <v>40</v>
      </c>
      <c r="O7" s="52" t="s">
        <v>43</v>
      </c>
      <c r="P7" s="55">
        <v>15</v>
      </c>
      <c r="Q7" s="56">
        <f t="shared" ref="Q7" si="0">D7*R7</f>
        <v>1000</v>
      </c>
      <c r="R7" s="63">
        <v>500</v>
      </c>
      <c r="S7" s="62">
        <v>500</v>
      </c>
      <c r="T7" s="57">
        <f t="shared" ref="T7" si="1">D7*S7</f>
        <v>1000</v>
      </c>
      <c r="U7" s="58" t="str">
        <f t="shared" ref="U7" si="2">IF(ISNUMBER(S7), IF(S7&gt;R7,"NEVYHOVUJE","VYHOVUJE")," ")</f>
        <v>VYHOVUJE</v>
      </c>
      <c r="V7" s="59"/>
      <c r="W7" s="48" t="s">
        <v>13</v>
      </c>
      <c r="X7" s="60" t="s">
        <v>41</v>
      </c>
      <c r="Y7" s="61" t="s">
        <v>42</v>
      </c>
    </row>
    <row r="8" spans="1:25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O8" s="5"/>
      <c r="P8" s="5"/>
      <c r="Q8" s="5"/>
      <c r="T8" s="41"/>
    </row>
    <row r="9" spans="1:25" ht="49.5" customHeight="1" thickTop="1" thickBot="1" x14ac:dyDescent="0.3">
      <c r="B9" s="68" t="s">
        <v>34</v>
      </c>
      <c r="C9" s="69"/>
      <c r="D9" s="69"/>
      <c r="E9" s="69"/>
      <c r="F9" s="69"/>
      <c r="G9" s="69"/>
      <c r="H9" s="45"/>
      <c r="I9" s="28"/>
      <c r="J9" s="28"/>
      <c r="K9" s="28"/>
      <c r="L9" s="29"/>
      <c r="M9" s="8"/>
      <c r="N9" s="8"/>
      <c r="O9" s="8"/>
      <c r="P9" s="30"/>
      <c r="Q9" s="30"/>
      <c r="R9" s="31" t="s">
        <v>11</v>
      </c>
      <c r="S9" s="70" t="s">
        <v>12</v>
      </c>
      <c r="T9" s="71"/>
      <c r="U9" s="72"/>
      <c r="V9" s="22"/>
      <c r="W9" s="32"/>
    </row>
    <row r="10" spans="1:25" ht="53.25" customHeight="1" thickTop="1" thickBot="1" x14ac:dyDescent="0.3">
      <c r="B10" s="65" t="s">
        <v>30</v>
      </c>
      <c r="C10" s="65"/>
      <c r="D10" s="65"/>
      <c r="E10" s="65"/>
      <c r="F10" s="65"/>
      <c r="G10" s="65"/>
      <c r="H10" s="65"/>
      <c r="I10" s="33"/>
      <c r="L10" s="12"/>
      <c r="M10" s="12"/>
      <c r="N10" s="12"/>
      <c r="O10" s="12"/>
      <c r="P10" s="34"/>
      <c r="Q10" s="34"/>
      <c r="R10" s="35">
        <f>SUM(Q7:Q7)</f>
        <v>1000</v>
      </c>
      <c r="S10" s="73">
        <f>SUM(T7:T7)</f>
        <v>1000</v>
      </c>
      <c r="T10" s="74"/>
      <c r="U10" s="75"/>
    </row>
    <row r="11" spans="1:25" ht="15.75" thickTop="1" x14ac:dyDescent="0.25">
      <c r="B11" s="64" t="s">
        <v>33</v>
      </c>
      <c r="C11" s="64"/>
      <c r="D11" s="64"/>
      <c r="E11" s="64"/>
      <c r="F11" s="64"/>
    </row>
    <row r="12" spans="1:25" ht="14.25" customHeight="1" x14ac:dyDescent="0.25"/>
    <row r="13" spans="1:25" ht="14.25" customHeight="1" x14ac:dyDescent="0.25"/>
    <row r="14" spans="1:25" ht="14.25" customHeight="1" x14ac:dyDescent="0.25"/>
    <row r="15" spans="1:25" ht="14.25" customHeight="1" x14ac:dyDescent="0.25"/>
    <row r="16" spans="1:25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3dVQtEbk8UZOtE6lJacDhcYoT/mM0TU7+FUMiZFOpOszrczeBGlisstGOuGi0NsWNjNr7eTnAKB4gz+q8IaLug==" saltValue="L3DXYusKokglorLSedQ2ZQ==" spinCount="100000" sheet="1" objects="1" scenarios="1"/>
  <mergeCells count="6">
    <mergeCell ref="B11:F11"/>
    <mergeCell ref="B10:H10"/>
    <mergeCell ref="B1:D1"/>
    <mergeCell ref="B9:G9"/>
    <mergeCell ref="S9:U9"/>
    <mergeCell ref="S10:U10"/>
  </mergeCells>
  <conditionalFormatting sqref="U7">
    <cfRule type="cellIs" dxfId="6" priority="64" operator="equal">
      <formula>"VYHOVUJE"</formula>
    </cfRule>
  </conditionalFormatting>
  <conditionalFormatting sqref="U7">
    <cfRule type="cellIs" dxfId="5" priority="63" operator="equal">
      <formula>"NEVYHOVUJE"</formula>
    </cfRule>
  </conditionalFormatting>
  <conditionalFormatting sqref="S7 G7:H7">
    <cfRule type="containsBlanks" dxfId="4" priority="44">
      <formula>LEN(TRIM(G7))=0</formula>
    </cfRule>
  </conditionalFormatting>
  <conditionalFormatting sqref="G7:H7 S7">
    <cfRule type="notContainsBlanks" dxfId="3" priority="42">
      <formula>LEN(TRIM(G7))&gt;0</formula>
    </cfRule>
  </conditionalFormatting>
  <conditionalFormatting sqref="G7:H7 S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W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8ksB4QdaP/mj1G5z3rQLeQgMvUA7gegpZ0t06w4iS2I=</DigestValue>
    </Reference>
    <Reference Type="http://www.w3.org/2000/09/xmldsig#Object" URI="#idOfficeObject">
      <DigestMethod Algorithm="http://www.w3.org/2001/04/xmlenc#sha256"/>
      <DigestValue>VKe35zde8oP3mdOhQ6JVc48ujIlWbdlTvl3Jp2D8uxo=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MELdOgxfjqod9wqwK9smGnhj99R2PhIYsgcBO7skHHI=</DigestValue>
    </Reference>
  </SignedInfo>
  <SignatureValue>aCVugwoGYe8LvMXKbpG7Vy61N8RC6/k0H3K+xvfkHRFh5XnmiY+6peEOdOBkO41LyCuUBYLkKs25
htzF2kV1yOdyuNzbWNXuHRlVn9K55Bpf6zTpAq8Xun7y1VH97D5XS50bp8yeXFI00r1ApV3Wy4yN
F4YXTc25rJwg9DFequrM8mTWNEtcmQLolHxFbDTTzSkTPicGHDao0Tcq9YNdOf8JJ3H5/8veqIrN
kp0sYUSSe1UUfxJA3GwsarFjmILY/3GM5RlAFtXuHwnCE0Giwfad4z5zj/MOjcdo4aDIk2L3tYSF
LY9plXTips4rOHdpLJdEa7bwmVk8RYorxMmUyQ==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H9dNm6sfm1XUpe62GV/44FTOvlUNRmCp9vEhQRN9qak=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sqZytE3RdIJykhxMlXkUvTcMRjMfwE6KhOz3XD7+uf0=</DigestValue>
      </Reference>
      <Reference URI="/xl/styles.xml?ContentType=application/vnd.openxmlformats-officedocument.spreadsheetml.styles+xml">
        <DigestMethod Algorithm="http://www.w3.org/2001/04/xmlenc#sha256"/>
        <DigestValue>LNifKa/Vayghlr8YmOpXOLFrx6DekdWltfgML3gZzFg=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+BE4xbAParbnf8M6EPb5pwVNQFNLKss1KGwYZpKujdw=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dsDIrRhQL72rUCqjYMHRrGtsF5T+USyV8oFRdydRtp8=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2022-02-03T11:58:42Z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16.0.14729/23</OfficeVersion>
          <ApplicationVersion>16.0.14729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2022-02-03T11:58:42Z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2022-01-19T06:11:09Z</cp:lastPrinted>
  <dcterms:created xsi:type="dcterms:W3CDTF">2014-03-05T12:43:32Z</dcterms:created>
  <dcterms:modified xsi:type="dcterms:W3CDTF">2022-02-03T09:13:59Z</dcterms:modified>
</cp:coreProperties>
</file>